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Приморская 2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<sst xmlns="http://schemas.openxmlformats.org/spreadsheetml/2006/main" count="34" uniqueCount="34">
  <si>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</si>
  <si>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</si>
  <si>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</si>
  <si>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</si>
  <si>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</si>
  <si>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</si>
  <si>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</si>
  <si>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</si>
  <si>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</si>
  <si>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</si>
  <si>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Уборка лестниц,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</si>
  <si>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</si>
  <si>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</si>
  <si>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</si>
  <si>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</si>
  <si>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Уборка территории, руб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</si>
  <si>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</si>
  <si>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</si>
  <si>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</si>
  <si>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</si>
  <si>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Работы по монтажу шетинистого напольного покрытия,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</si>
  <si>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</si>
  <si>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</si>
  <si>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</si>
  <si>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</si>
  <si>
    <t>о расходовании денежных средств МКД по адресу: 
пос.Молодежный, ул Приморская, 21</t>
  </si>
  <si>
    <t>ул Приморская 21</t>
  </si>
  <si>
    <t>Отопление, руб.</t>
  </si>
  <si>
    <t>Итого собрано , руб.</t>
  </si>
  <si>
    <t>Собираемость , %</t>
  </si>
  <si>
    <t>Всего, руб</t>
  </si>
  <si>
    <t>Материалы (таблички-адрес дома, материалы для ремонта общедомового имущества(сверла, саморезы, гвозди, электроды, замена крана), руб.</t>
  </si>
  <si>
    <t>с "01" октября 2014г по "31" декабря 2015г.</t>
  </si>
  <si>
    <t>Чистка крыши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</si>
</sst>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justify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0" fontId="2" fillId="0" borderId="18" xfId="0" applyFont="1" applyBorder="1" applyAlignment="1">
      <alignment vertical="top" wrapText="1"/>
    </xf>
    <xf numFmtId="4" fontId="40" fillId="35" borderId="24" xfId="0" applyNumberFormat="1" applyFont="1" applyFill="1" applyBorder="1" applyAlignment="1">
      <alignment horizontal="right" vertical="center"/>
    </xf>
    <xf numFmtId="4" fontId="40" fillId="35" borderId="20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top" wrapText="1"/>
    </xf>
    <xf numFmtId="4" fontId="40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0" fillId="36" borderId="26" xfId="0" applyNumberFormat="1" applyFont="1" applyFill="1" applyBorder="1" applyAlignment="1">
      <alignment vertical="top" wrapText="1"/>
    </xf>
    <xf numFmtId="4" fontId="40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1" fillId="36" borderId="26" xfId="0" applyNumberFormat="1" applyFont="1" applyFill="1" applyBorder="1" applyAlignment="1">
      <alignment vertical="top" wrapText="1"/>
    </xf>
    <xf numFmtId="9" fontId="41" fillId="36" borderId="27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0" fontId="38" fillId="35" borderId="0" xfId="0" applyFont="1" applyFill="1" applyAlignment="1">
      <alignment readingOrder="1"/>
    </xf>
    <xf numFmtId="4" fontId="4" fillId="0" borderId="29" xfId="0" applyNumberFormat="1" applyFont="1" applyFill="1" applyBorder="1" applyAlignment="1">
      <alignment horizontal="right" vertical="center" shrinkToFit="1" readingOrder="1"/>
    </xf>
    <xf numFmtId="4" fontId="2" fillId="0" borderId="12" xfId="0" applyNumberFormat="1" applyFont="1" applyFill="1" applyBorder="1" applyAlignment="1">
      <alignment horizontal="right" shrinkToFit="1" readingOrder="1"/>
    </xf>
    <xf numFmtId="4" fontId="2" fillId="0" borderId="17" xfId="0" applyNumberFormat="1" applyFont="1" applyFill="1" applyBorder="1" applyAlignment="1">
      <alignment horizontal="right" vertical="center" shrinkToFit="1" readingOrder="1"/>
    </xf>
    <xf numFmtId="4" fontId="2" fillId="0" borderId="11" xfId="0" applyNumberFormat="1" applyFont="1" applyFill="1" applyBorder="1" applyAlignment="1">
      <alignment horizontal="right" vertical="center" shrinkToFit="1" readingOrder="1"/>
    </xf>
    <xf numFmtId="4" fontId="2" fillId="0" borderId="28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4" fillId="0" borderId="31" xfId="0" applyNumberFormat="1" applyFont="1" applyFill="1" applyBorder="1" applyAlignment="1">
      <alignment vertical="center" shrinkToFit="1" readingOrder="1"/>
    </xf>
    <xf numFmtId="4" fontId="4" fillId="0" borderId="11" xfId="0" applyNumberFormat="1" applyFont="1" applyFill="1" applyBorder="1" applyAlignment="1">
      <alignment vertical="center" shrinkToFit="1" readingOrder="1"/>
    </xf>
    <xf numFmtId="4" fontId="4" fillId="0" borderId="28" xfId="0" applyNumberFormat="1" applyFont="1" applyFill="1" applyBorder="1" applyAlignment="1">
      <alignment vertical="center" shrinkToFit="1" readingOrder="1"/>
    </xf>
    <xf numFmtId="4" fontId="0" fillId="0" borderId="0" xfId="0" applyNumberFormat="1" applyAlignment="1">
      <alignment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33" borderId="33" xfId="0" applyNumberFormat="1" applyFont="1" applyFill="1" applyBorder="1" applyAlignment="1">
      <alignment horizontal="center" shrinkToFit="1" readingOrder="1"/>
    </xf>
    <xf numFmtId="4" fontId="4" fillId="33" borderId="34" xfId="0" applyNumberFormat="1" applyFont="1" applyFill="1" applyBorder="1" applyAlignment="1">
      <alignment horizontal="center" shrinkToFit="1" readingOrder="1"/>
    </xf>
    <xf numFmtId="4" fontId="4" fillId="0" borderId="18" xfId="0" applyNumberFormat="1" applyFont="1" applyFill="1" applyBorder="1" applyAlignment="1">
      <alignment horizontal="right" vertical="center" shrinkToFit="1" readingOrder="1"/>
    </xf>
    <xf numFmtId="4" fontId="4" fillId="0" borderId="19" xfId="0" applyNumberFormat="1" applyFont="1" applyFill="1" applyBorder="1" applyAlignment="1">
      <alignment horizontal="right" vertical="center" shrinkToFit="1" readingOrder="1"/>
    </xf>
    <xf numFmtId="0" fontId="4" fillId="37" borderId="33" xfId="0" applyFont="1" applyFill="1" applyBorder="1" applyAlignment="1">
      <alignment horizontal="center" vertical="top" wrapText="1"/>
    </xf>
    <xf numFmtId="0" fontId="4" fillId="37" borderId="35" xfId="0" applyFont="1" applyFill="1" applyBorder="1" applyAlignment="1">
      <alignment horizontal="center" vertical="top" wrapText="1"/>
    </xf>
    <xf numFmtId="0" fontId="4" fillId="37" borderId="3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justify"/>
    </xf>
    <xf numFmtId="0" fontId="4" fillId="37" borderId="39" xfId="0" applyFont="1" applyFill="1" applyBorder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  <col min="4" max="4" width="17.57421875" style="0" customWidth="1"/>
  </cols>
  <sheetData>
    <row r="1" spans="1:3" ht="19.5">
      <c r="A1" s="58" t="s">
        <v>0</v>
      </c>
      <c r="B1" s="58"/>
      <c r="C1" s="58"/>
    </row>
    <row r="2" spans="1:3" ht="42" customHeight="1">
      <c r="A2" s="59" t="s">
        <v>25</v>
      </c>
      <c r="B2" s="59"/>
      <c r="C2" s="59"/>
    </row>
    <row r="3" spans="1:3" ht="19.5">
      <c r="A3" s="58" t="s">
        <v>32</v>
      </c>
      <c r="B3" s="58"/>
      <c r="C3" s="58"/>
    </row>
    <row r="4" spans="1:3" ht="16.5" thickBot="1">
      <c r="A4" s="66"/>
      <c r="B4" s="66"/>
      <c r="C4" s="66"/>
    </row>
    <row r="5" spans="1:3" ht="21" customHeight="1">
      <c r="A5" s="60" t="s">
        <v>1</v>
      </c>
      <c r="B5" s="62" t="s">
        <v>2</v>
      </c>
      <c r="C5" s="63"/>
    </row>
    <row r="6" spans="1:3" ht="18" customHeight="1">
      <c r="A6" s="61"/>
      <c r="B6" s="64" t="s">
        <v>26</v>
      </c>
      <c r="C6" s="65"/>
    </row>
    <row r="7" spans="1:3" ht="19.5" customHeight="1" thickBot="1">
      <c r="A7" s="61"/>
      <c r="B7" s="5" t="s">
        <v>3</v>
      </c>
      <c r="C7" s="6" t="s">
        <v>4</v>
      </c>
    </row>
    <row r="8" spans="1:4" s="1" customFormat="1" ht="19.5" customHeight="1" thickBot="1">
      <c r="A8" s="7" t="s">
        <v>5</v>
      </c>
      <c r="B8" s="51">
        <v>1831.9</v>
      </c>
      <c r="C8" s="52"/>
      <c r="D8" s="38"/>
    </row>
    <row r="9" spans="1:3" s="1" customFormat="1" ht="32.25" customHeight="1">
      <c r="A9" s="8" t="s">
        <v>27</v>
      </c>
      <c r="B9" s="34">
        <f>216940.37+15549.47</f>
        <v>232489.84</v>
      </c>
      <c r="C9" s="45">
        <v>283210.76</v>
      </c>
    </row>
    <row r="10" spans="1:3" s="1" customFormat="1" ht="23.25" customHeight="1">
      <c r="A10" s="9" t="s">
        <v>12</v>
      </c>
      <c r="B10" s="35">
        <f>59491.55+25885.28+41551.84-15549.47</f>
        <v>111379.2</v>
      </c>
      <c r="C10" s="46">
        <f>54076.4+23771.27+38531.53</f>
        <v>116379.2</v>
      </c>
    </row>
    <row r="11" spans="1:3" s="1" customFormat="1" ht="23.25" customHeight="1" thickBot="1">
      <c r="A11" s="10" t="s">
        <v>6</v>
      </c>
      <c r="B11" s="35">
        <v>47713.68</v>
      </c>
      <c r="C11" s="47">
        <v>50893.85</v>
      </c>
    </row>
    <row r="12" spans="1:3" s="1" customFormat="1" ht="34.5" customHeight="1">
      <c r="A12" s="11" t="s">
        <v>21</v>
      </c>
      <c r="B12" s="39"/>
      <c r="C12" s="19"/>
    </row>
    <row r="13" spans="1:3" s="1" customFormat="1" ht="21.75" customHeight="1">
      <c r="A13" s="12" t="s">
        <v>8</v>
      </c>
      <c r="B13" s="40">
        <v>63474.48</v>
      </c>
      <c r="C13" s="21">
        <v>77574.36</v>
      </c>
    </row>
    <row r="14" spans="1:3" s="1" customFormat="1" ht="21.75" customHeight="1">
      <c r="A14" s="13" t="s">
        <v>15</v>
      </c>
      <c r="B14" s="41">
        <v>43868.47</v>
      </c>
      <c r="C14" s="36">
        <v>52639.03</v>
      </c>
    </row>
    <row r="15" spans="1:3" s="1" customFormat="1" ht="21.75" customHeight="1">
      <c r="A15" s="13" t="s">
        <v>10</v>
      </c>
      <c r="B15" s="41">
        <v>40515.41</v>
      </c>
      <c r="C15" s="36">
        <v>49126.12</v>
      </c>
    </row>
    <row r="16" spans="1:3" s="1" customFormat="1" ht="21.75" customHeight="1">
      <c r="A16" s="14" t="s">
        <v>16</v>
      </c>
      <c r="B16" s="41">
        <v>72694.94</v>
      </c>
      <c r="C16" s="36">
        <v>90503.49</v>
      </c>
    </row>
    <row r="17" spans="1:3" s="1" customFormat="1" ht="39" customHeight="1">
      <c r="A17" s="15" t="s">
        <v>17</v>
      </c>
      <c r="B17" s="42">
        <v>113708.53</v>
      </c>
      <c r="C17" s="37">
        <v>141305.18</v>
      </c>
    </row>
    <row r="18" spans="1:3" s="1" customFormat="1" ht="22.5" customHeight="1">
      <c r="A18" s="14" t="s">
        <v>23</v>
      </c>
      <c r="B18" s="41">
        <v>70021.29</v>
      </c>
      <c r="C18" s="36">
        <v>85881.79</v>
      </c>
    </row>
    <row r="19" spans="1:3" s="1" customFormat="1" ht="22.5" customHeight="1">
      <c r="A19" s="14" t="s">
        <v>24</v>
      </c>
      <c r="B19" s="41">
        <f>351.56+30838.56</f>
        <v>31190.120000000003</v>
      </c>
      <c r="C19" s="36">
        <v>36016.17</v>
      </c>
    </row>
    <row r="20" spans="1:3" s="1" customFormat="1" ht="21.75" customHeight="1" thickBot="1">
      <c r="A20" s="16" t="s">
        <v>9</v>
      </c>
      <c r="B20" s="43">
        <v>65653.64</v>
      </c>
      <c r="C20" s="44">
        <v>80340.36</v>
      </c>
    </row>
    <row r="21" spans="1:3" ht="18.75" customHeight="1">
      <c r="A21" s="17" t="s">
        <v>11</v>
      </c>
      <c r="B21" s="49">
        <f>35170.87-349.33</f>
        <v>34821.54</v>
      </c>
      <c r="C21" s="53">
        <v>41557.14</v>
      </c>
    </row>
    <row r="22" spans="1:3" ht="14.25" customHeight="1" thickBot="1">
      <c r="A22" s="18" t="s">
        <v>7</v>
      </c>
      <c r="B22" s="50"/>
      <c r="C22" s="54"/>
    </row>
    <row r="23" spans="1:3" ht="62.25" customHeight="1">
      <c r="A23" s="3" t="s">
        <v>31</v>
      </c>
      <c r="B23" s="20"/>
      <c r="C23" s="21">
        <v>3099.76</v>
      </c>
    </row>
    <row r="24" spans="1:3" ht="17.25" customHeight="1">
      <c r="A24" s="4" t="s">
        <v>19</v>
      </c>
      <c r="B24" s="22"/>
      <c r="C24" s="21">
        <v>475.71</v>
      </c>
    </row>
    <row r="25" spans="1:3" ht="17.25" customHeight="1">
      <c r="A25" s="4" t="s">
        <v>33</v>
      </c>
      <c r="B25" s="22"/>
      <c r="C25" s="21">
        <v>3622</v>
      </c>
    </row>
    <row r="26" spans="1:5" ht="32.25" customHeight="1" thickBot="1">
      <c r="A26" s="4" t="s">
        <v>20</v>
      </c>
      <c r="B26" s="22"/>
      <c r="C26" s="2">
        <v>1396.8</v>
      </c>
      <c r="E26" s="48"/>
    </row>
    <row r="27" spans="1:3" ht="15" customHeight="1" thickBot="1">
      <c r="A27" s="55" t="s">
        <v>13</v>
      </c>
      <c r="B27" s="56"/>
      <c r="C27" s="57"/>
    </row>
    <row r="28" spans="1:5" ht="31.5" customHeight="1" thickBot="1">
      <c r="A28" s="23" t="s">
        <v>18</v>
      </c>
      <c r="B28" s="25">
        <f>7756.3+349.33</f>
        <v>8105.63</v>
      </c>
      <c r="C28" s="24">
        <v>8105.63</v>
      </c>
      <c r="E28" s="48"/>
    </row>
    <row r="29" spans="1:3" ht="16.5" thickBot="1">
      <c r="A29" s="26" t="s">
        <v>30</v>
      </c>
      <c r="B29" s="27">
        <f>B28+B21+B20+B19+B18+B17+B16+B15+B14+B13+B11+B10+B9</f>
        <v>935636.7699999999</v>
      </c>
      <c r="C29" s="27">
        <f>C28+C21+C20+C19+C18+C17+C16+C15+C14+C13+C11+C10+C9</f>
        <v>1113533.08</v>
      </c>
    </row>
    <row r="30" spans="1:3" ht="16.5" thickBot="1">
      <c r="A30" s="28" t="s">
        <v>28</v>
      </c>
      <c r="B30" s="29">
        <f>B29</f>
        <v>935636.7699999999</v>
      </c>
      <c r="C30" s="30"/>
    </row>
    <row r="31" spans="1:3" ht="16.5" thickBot="1">
      <c r="A31" s="31" t="s">
        <v>29</v>
      </c>
      <c r="B31" s="32">
        <f>B29/C29</f>
        <v>0.8402415579786815</v>
      </c>
      <c r="C31" s="33"/>
    </row>
    <row r="32" spans="1:3" ht="15.75">
      <c r="A32" s="67"/>
      <c r="B32" s="67"/>
      <c r="C32" s="68"/>
    </row>
    <row r="33" spans="1:3" ht="15.75">
      <c r="A33" s="67" t="s">
        <v>22</v>
      </c>
      <c r="B33" s="68"/>
      <c r="C33" s="69">
        <f>C23+C24+C25+C26</f>
        <v>8594.27</v>
      </c>
    </row>
    <row r="34" spans="1:3" ht="15.75">
      <c r="A34" s="70" t="s">
        <v>14</v>
      </c>
      <c r="B34" s="68"/>
      <c r="C34" s="71">
        <f>B21-C23-C24-C25-C26</f>
        <v>26227.27</v>
      </c>
    </row>
    <row r="35" spans="1:3" ht="15.75">
      <c r="A35" s="68"/>
      <c r="B35" s="68"/>
      <c r="C35" s="68"/>
    </row>
  </sheetData>
  <sheetProtection/>
  <mergeCells count="10">
    <mergeCell ref="B21:B22"/>
    <mergeCell ref="B8:C8"/>
    <mergeCell ref="C21:C22"/>
    <mergeCell ref="A27:C27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2016-03-14T03:56:24Z</cp:lastPrinted>
  <dcterms:created xsi:type="dcterms:W3CDTF">2014-03-11T05:37:36Z</dcterms:created>
  <dcterms:modified xsi:type="dcterms:W3CDTF">2016-03-23T02:28:21Z</dcterms:modified>
  <cp:category/>
  <cp:version/>
  <cp:contentType/>
  <cp:contentStatus/>
</cp:coreProperties>
</file>